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<sst xmlns="http://schemas.openxmlformats.org/spreadsheetml/2006/main" count="16" uniqueCount="12">
  <si>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DY</t>
  </si>
  <si>
    <t>A</t>
  </si>
  <si>
    <t>H</t>
  </si>
  <si>
    <t>A^H</t>
  </si>
  <si>
    <t>Msec=(A^H-1)/H</t>
  </si>
  <si>
    <t>This gives the
slope of the line
tangent to the
exponential curve
y=a^x at the
y-intercept (0,1).</t>
  </si>
  <si>
    <t>This slope is equal to 1 when a is equal to e.</t>
  </si>
  <si>
    <t>This slope is</t>
  </si>
  <si>
    <t>than 1, and</t>
  </si>
  <si>
    <t>so this base is</t>
  </si>
  <si>
    <t>than e.</t>
  </si>
  <si>
    <t>Input the Base: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</si>
</sst>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color theme="1"/>
      <name val="Tahoma"/>
      <family val="2"/>
    </font>
    <font>
      <sz val="10"/>
      <color theme="1"/>
      <name val="Arial"/>
      <family val="2"/>
    </font>
    <font>
      <b/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" borderId="10" xfId="0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29"/>
          <c:w val="0.71175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Sheet2!$L$1</c:f>
              <c:strCache>
                <c:ptCount val="1"/>
                <c:pt idx="0">
                  <c:v>y=2^x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Sheet2!$K$2:$K$32</c:f>
              <c:numCache/>
            </c:numRef>
          </c:cat>
          <c:val>
            <c:numRef>
              <c:f>Sheet2!$L$2:$L$32</c:f>
              <c:numCache/>
            </c:numRef>
          </c:val>
          <c:smooth val="0"/>
        </c:ser>
        <c:ser>
          <c:idx val="1"/>
          <c:order val="1"/>
          <c:tx>
            <c:strRef>
              <c:f>Sheet2!$M$1</c:f>
              <c:strCache>
                <c:ptCount val="1"/>
                <c:pt idx="0">
                  <c:v>m=0.693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Sheet2!$K$2:$K$32</c:f>
              <c:numCache/>
            </c:numRef>
          </c:cat>
          <c:val>
            <c:numRef>
              <c:f>Sheet2!$M$2:$M$32</c:f>
              <c:numCache/>
            </c:numRef>
          </c:val>
          <c:smooth val="0"/>
        </c:ser>
        <c:marker val="1"/>
        <c:axId val="62986901"/>
        <c:axId val="1665318"/>
      </c:lineChart>
      <c:catAx>
        <c:axId val="62986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5318"/>
        <c:crossesAt val="0"/>
        <c:auto val="1"/>
        <c:lblOffset val="100"/>
        <c:tickLblSkip val="3"/>
        <c:noMultiLvlLbl val="0"/>
      </c:catAx>
      <c:valAx>
        <c:axId val="166531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869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175"/>
          <c:y val="0.423"/>
          <c:w val="0.216"/>
          <c:h val="0.14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29"/>
          <c:w val="0.7117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Sheet3!$L$1</c:f>
              <c:strCache>
                <c:ptCount val="1"/>
                <c:pt idx="0">
                  <c:v>y=3^x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Sheet3!$K$2:$K$32</c:f>
              <c:numCache/>
            </c:numRef>
          </c:cat>
          <c:val>
            <c:numRef>
              <c:f>Sheet3!$L$2:$L$32</c:f>
              <c:numCache/>
            </c:numRef>
          </c:val>
          <c:smooth val="0"/>
        </c:ser>
        <c:ser>
          <c:idx val="1"/>
          <c:order val="1"/>
          <c:tx>
            <c:strRef>
              <c:f>Sheet3!$M$1</c:f>
              <c:strCache>
                <c:ptCount val="1"/>
                <c:pt idx="0">
                  <c:v>m=1.099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Sheet3!$K$2:$K$32</c:f>
              <c:numCache/>
            </c:numRef>
          </c:cat>
          <c:val>
            <c:numRef>
              <c:f>Sheet3!$M$2:$M$32</c:f>
              <c:numCache/>
            </c:numRef>
          </c:val>
          <c:smooth val="0"/>
        </c:ser>
        <c:marker val="1"/>
        <c:axId val="673031"/>
        <c:axId val="54515512"/>
      </c:lineChart>
      <c:catAx>
        <c:axId val="673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515512"/>
        <c:crossesAt val="0"/>
        <c:auto val="1"/>
        <c:lblOffset val="100"/>
        <c:tickLblSkip val="2"/>
        <c:noMultiLvlLbl val="0"/>
      </c:catAx>
      <c:valAx>
        <c:axId val="5451551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30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175"/>
          <c:y val="0.4235"/>
          <c:w val="0.216"/>
          <c:h val="0.14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6</xdr:col>
      <xdr:colOff>371475</xdr:colOff>
      <xdr:row>17</xdr:row>
      <xdr:rowOff>114300</xdr:rowOff>
    </xdr:to>
    <xdr:graphicFrame>
      <xdr:nvGraphicFramePr>
        <xdr:cNvPr id="1" name="Chart 2"/>
        <xdr:cNvGraphicFramePr/>
      </xdr:nvGraphicFramePr>
      <xdr:xfrm>
        <a:off x="104775" y="104775"/>
        <a:ext cx="39243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6</xdr:col>
      <xdr:colOff>371475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104775" y="104775"/>
        <a:ext cx="39243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200" zoomScaleNormal="200" zoomScalePageLayoutView="0" workbookViewId="0" topLeftCell="A1">
      <selection activeCell="A2" sqref="A2"/>
    </sheetView>
  </sheetViews>
  <sheetFormatPr defaultColWidth="9.140625" defaultRowHeight="15"/>
  <cols>
    <col min="1" max="4" width="9.140625" style="1" customWidth="1"/>
    <col min="5" max="5" width="14.8515625" style="1" customWidth="1"/>
  </cols>
  <sheetData>
    <row r="1" spans="1:5" ht="15.75" thickBot="1">
      <c r="A1" s="3" t="s">
        <v>1</v>
      </c>
      <c r="B1" s="3" t="s">
        <v>2</v>
      </c>
      <c r="C1" s="3" t="s">
        <v>3</v>
      </c>
      <c r="D1" s="3" t="s">
        <v>0</v>
      </c>
      <c r="E1" s="7" t="s">
        <v>4</v>
      </c>
    </row>
    <row r="2" spans="1:5" ht="15.75" thickBot="1">
      <c r="A2" s="4">
        <v>2</v>
      </c>
      <c r="B2" s="3">
        <v>1</v>
      </c>
      <c r="C2" s="3">
        <f>A2^B2</f>
        <v>2</v>
      </c>
      <c r="D2" s="3">
        <f>C2-1</f>
        <v>1</v>
      </c>
      <c r="E2" s="3">
        <f>D2/B2</f>
        <v>1</v>
      </c>
    </row>
    <row r="3" spans="1:5" ht="15">
      <c r="A3" s="3">
        <f>A2</f>
        <v>2</v>
      </c>
      <c r="B3" s="3">
        <v>0.5</v>
      </c>
      <c r="C3" s="3">
        <f aca="true" t="shared" si="0" ref="C3:C11">A3^B3</f>
        <v>1.4142135623730951</v>
      </c>
      <c r="D3" s="3">
        <f aca="true" t="shared" si="1" ref="D3:D11">C3-1</f>
        <v>0.41421356237309515</v>
      </c>
      <c r="E3" s="3">
        <f>D3/B3</f>
        <v>0.8284271247461903</v>
      </c>
    </row>
    <row r="4" spans="1:5" ht="15">
      <c r="A4" s="3">
        <f aca="true" t="shared" si="2" ref="A4:A11">A3</f>
        <v>2</v>
      </c>
      <c r="B4" s="3">
        <v>0.1</v>
      </c>
      <c r="C4" s="3">
        <f t="shared" si="0"/>
        <v>1.0717734625362931</v>
      </c>
      <c r="D4" s="3">
        <f t="shared" si="1"/>
        <v>0.07177346253629313</v>
      </c>
      <c r="E4" s="3">
        <f aca="true" t="shared" si="3" ref="E4:E11">D4/B4</f>
        <v>0.7177346253629313</v>
      </c>
    </row>
    <row r="5" spans="1:5" ht="15">
      <c r="A5" s="3">
        <f t="shared" si="2"/>
        <v>2</v>
      </c>
      <c r="B5" s="3">
        <f>B4/10</f>
        <v>0.01</v>
      </c>
      <c r="C5" s="3">
        <f t="shared" si="0"/>
        <v>1.0069555500567189</v>
      </c>
      <c r="D5" s="3">
        <f t="shared" si="1"/>
        <v>0.006955550056718884</v>
      </c>
      <c r="E5" s="3">
        <f t="shared" si="3"/>
        <v>0.6955550056718884</v>
      </c>
    </row>
    <row r="6" spans="1:5" ht="15">
      <c r="A6" s="3">
        <f t="shared" si="2"/>
        <v>2</v>
      </c>
      <c r="B6" s="3">
        <f aca="true" t="shared" si="4" ref="B6:B11">B5/10</f>
        <v>0.001</v>
      </c>
      <c r="C6" s="3">
        <f t="shared" si="0"/>
        <v>1.0006933874625807</v>
      </c>
      <c r="D6" s="3">
        <f t="shared" si="1"/>
        <v>0.0006933874625807412</v>
      </c>
      <c r="E6" s="3">
        <f t="shared" si="3"/>
        <v>0.6933874625807412</v>
      </c>
    </row>
    <row r="7" spans="1:5" ht="15">
      <c r="A7" s="3">
        <f t="shared" si="2"/>
        <v>2</v>
      </c>
      <c r="B7" s="3">
        <f t="shared" si="4"/>
        <v>0.0001</v>
      </c>
      <c r="C7" s="3">
        <f t="shared" si="0"/>
        <v>1.0000693171203765</v>
      </c>
      <c r="D7" s="3">
        <f t="shared" si="1"/>
        <v>6.931712037649973E-05</v>
      </c>
      <c r="E7" s="3">
        <f t="shared" si="3"/>
        <v>0.6931712037649973</v>
      </c>
    </row>
    <row r="8" spans="1:5" ht="15">
      <c r="A8" s="3">
        <f t="shared" si="2"/>
        <v>2</v>
      </c>
      <c r="B8" s="3">
        <f t="shared" si="4"/>
        <v>1E-05</v>
      </c>
      <c r="C8" s="3">
        <f t="shared" si="0"/>
        <v>1.0000069314958282</v>
      </c>
      <c r="D8" s="3">
        <f t="shared" si="1"/>
        <v>6.93149582819963E-06</v>
      </c>
      <c r="E8" s="3">
        <f t="shared" si="3"/>
        <v>0.6931495828199629</v>
      </c>
    </row>
    <row r="9" spans="1:5" ht="15">
      <c r="A9" s="3">
        <f t="shared" si="2"/>
        <v>2</v>
      </c>
      <c r="B9" s="3">
        <f t="shared" si="4"/>
        <v>1.0000000000000002E-06</v>
      </c>
      <c r="C9" s="3">
        <f t="shared" si="0"/>
        <v>1.0000006931474208</v>
      </c>
      <c r="D9" s="3">
        <f t="shared" si="1"/>
        <v>6.931474207938493E-07</v>
      </c>
      <c r="E9" s="3">
        <f t="shared" si="3"/>
        <v>0.6931474207938492</v>
      </c>
    </row>
    <row r="10" spans="1:5" ht="15.75" thickBot="1">
      <c r="A10" s="3">
        <f t="shared" si="2"/>
        <v>2</v>
      </c>
      <c r="B10" s="3">
        <f t="shared" si="4"/>
        <v>1.0000000000000002E-07</v>
      </c>
      <c r="C10" s="3">
        <f t="shared" si="0"/>
        <v>1.0000000693147204</v>
      </c>
      <c r="D10" s="3">
        <f t="shared" si="1"/>
        <v>6.931472040783149E-08</v>
      </c>
      <c r="E10" s="3">
        <f t="shared" si="3"/>
        <v>0.6931472040783148</v>
      </c>
    </row>
    <row r="11" spans="1:5" ht="15.75" thickBot="1">
      <c r="A11" s="3">
        <f t="shared" si="2"/>
        <v>2</v>
      </c>
      <c r="B11" s="3">
        <f t="shared" si="4"/>
        <v>1.0000000000000002E-08</v>
      </c>
      <c r="C11" s="3">
        <f t="shared" si="0"/>
        <v>1.0000000069314718</v>
      </c>
      <c r="D11" s="3">
        <f t="shared" si="1"/>
        <v>6.931471840943004E-09</v>
      </c>
      <c r="E11" s="5">
        <f t="shared" si="3"/>
        <v>0.6931471840943003</v>
      </c>
    </row>
    <row r="12" spans="1:5" ht="15">
      <c r="A12" s="3"/>
      <c r="B12" s="3"/>
      <c r="C12" s="3"/>
      <c r="D12" s="3"/>
      <c r="E12" s="3"/>
    </row>
    <row r="13" spans="1:6" ht="75" customHeight="1">
      <c r="A13" s="3"/>
      <c r="B13" s="3"/>
      <c r="C13" s="3"/>
      <c r="D13" s="3"/>
      <c r="E13" s="6" t="s">
        <v>5</v>
      </c>
      <c r="F13" s="6" t="s"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1:S32"/>
  <sheetViews>
    <sheetView zoomScale="200" zoomScaleNormal="200" zoomScalePageLayoutView="0" workbookViewId="0" topLeftCell="A1">
      <selection activeCell="H2" sqref="H2"/>
    </sheetView>
  </sheetViews>
  <sheetFormatPr defaultColWidth="9.140625" defaultRowHeight="15"/>
  <cols>
    <col min="8" max="8" width="18.421875" style="0" customWidth="1"/>
    <col min="18" max="19" width="9.140625" style="1" customWidth="1"/>
  </cols>
  <sheetData>
    <row r="1" spans="12:19" ht="15">
      <c r="L1" s="8" t="str">
        <f>R2</f>
        <v>y=2^x</v>
      </c>
      <c r="M1" s="8" t="str">
        <f>S2</f>
        <v>m=0.693</v>
      </c>
      <c r="R1" s="1">
        <f>Sheet1!A2</f>
        <v>2</v>
      </c>
      <c r="S1" s="1">
        <f>LN(R1)</f>
        <v>0.6931471805599453</v>
      </c>
    </row>
    <row r="2" spans="11:19" ht="15">
      <c r="K2">
        <v>-1.5</v>
      </c>
      <c r="L2">
        <f>($R$1)^K2</f>
        <v>0.3535533905932738</v>
      </c>
      <c r="M2">
        <f>1+($S$1)*K2</f>
        <v>-0.039720770839917874</v>
      </c>
      <c r="R2" s="1" t="str">
        <f>"y="&amp;R1&amp;"^x"</f>
        <v>y=2^x</v>
      </c>
      <c r="S2" s="1" t="str">
        <f>"m="&amp;TEXT(S1,"0.000")</f>
        <v>m=0.693</v>
      </c>
    </row>
    <row r="3" spans="11:13" ht="15">
      <c r="K3">
        <f>K2+0.1</f>
        <v>-1.4</v>
      </c>
      <c r="L3">
        <f aca="true" t="shared" si="0" ref="L3:L32">($R$1)^K3</f>
        <v>0.37892914162759955</v>
      </c>
      <c r="M3">
        <f aca="true" t="shared" si="1" ref="M3:M32">1+($S$1)*K3</f>
        <v>0.029593947216076666</v>
      </c>
    </row>
    <row r="4" spans="11:13" ht="15">
      <c r="K4">
        <f aca="true" t="shared" si="2" ref="K4:K32">K3+0.1</f>
        <v>-1.2999999999999998</v>
      </c>
      <c r="L4">
        <f t="shared" si="0"/>
        <v>0.40612619817811785</v>
      </c>
      <c r="M4">
        <f t="shared" si="1"/>
        <v>0.0989086652720712</v>
      </c>
    </row>
    <row r="5" spans="11:13" ht="15">
      <c r="K5">
        <f t="shared" si="2"/>
        <v>-1.1999999999999997</v>
      </c>
      <c r="L5">
        <f t="shared" si="0"/>
        <v>0.43527528164806223</v>
      </c>
      <c r="M5">
        <f t="shared" si="1"/>
        <v>0.16822338332806586</v>
      </c>
    </row>
    <row r="6" spans="11:13" ht="15">
      <c r="K6">
        <f t="shared" si="2"/>
        <v>-1.0999999999999996</v>
      </c>
      <c r="L6">
        <f t="shared" si="0"/>
        <v>0.4665164957684038</v>
      </c>
      <c r="M6">
        <f t="shared" si="1"/>
        <v>0.2375381013840604</v>
      </c>
    </row>
    <row r="7" spans="11:13" ht="15">
      <c r="K7">
        <f t="shared" si="2"/>
        <v>-0.9999999999999997</v>
      </c>
      <c r="L7">
        <f t="shared" si="0"/>
        <v>0.5000000000000001</v>
      </c>
      <c r="M7">
        <f t="shared" si="1"/>
        <v>0.30685281944005494</v>
      </c>
    </row>
    <row r="8" spans="8:13" ht="15">
      <c r="H8" s="1" t="s">
        <v>7</v>
      </c>
      <c r="K8">
        <f t="shared" si="2"/>
        <v>-0.8999999999999997</v>
      </c>
      <c r="L8">
        <f t="shared" si="0"/>
        <v>0.5358867312681467</v>
      </c>
      <c r="M8">
        <f t="shared" si="1"/>
        <v>0.3761675374960495</v>
      </c>
    </row>
    <row r="9" spans="8:13" ht="15">
      <c r="H9" s="9" t="str">
        <f>IF(S1&gt;1,"larger","smaller")</f>
        <v>smaller</v>
      </c>
      <c r="K9">
        <f t="shared" si="2"/>
        <v>-0.7999999999999997</v>
      </c>
      <c r="L9">
        <f t="shared" si="0"/>
        <v>0.5743491774985177</v>
      </c>
      <c r="M9">
        <f t="shared" si="1"/>
        <v>0.445482255552044</v>
      </c>
    </row>
    <row r="10" spans="8:13" ht="15">
      <c r="H10" s="1" t="s">
        <v>8</v>
      </c>
      <c r="K10">
        <f t="shared" si="2"/>
        <v>-0.6999999999999997</v>
      </c>
      <c r="L10">
        <f t="shared" si="0"/>
        <v>0.6155722066724583</v>
      </c>
      <c r="M10">
        <f t="shared" si="1"/>
        <v>0.5147969736080384</v>
      </c>
    </row>
    <row r="11" spans="8:13" ht="15">
      <c r="H11" s="1" t="s">
        <v>9</v>
      </c>
      <c r="K11">
        <f t="shared" si="2"/>
        <v>-0.5999999999999998</v>
      </c>
      <c r="L11">
        <f t="shared" si="0"/>
        <v>0.6597539553864473</v>
      </c>
      <c r="M11">
        <f t="shared" si="1"/>
        <v>0.584111691664033</v>
      </c>
    </row>
    <row r="12" spans="8:13" ht="15">
      <c r="H12" s="9" t="str">
        <f>H9</f>
        <v>smaller</v>
      </c>
      <c r="K12">
        <f t="shared" si="2"/>
        <v>-0.4999999999999998</v>
      </c>
      <c r="L12">
        <f t="shared" si="0"/>
        <v>0.7071067811865477</v>
      </c>
      <c r="M12">
        <f t="shared" si="1"/>
        <v>0.6534264097200275</v>
      </c>
    </row>
    <row r="13" spans="8:13" ht="15">
      <c r="H13" s="1" t="s">
        <v>10</v>
      </c>
      <c r="K13">
        <f t="shared" si="2"/>
        <v>-0.3999999999999998</v>
      </c>
      <c r="L13">
        <f t="shared" si="0"/>
        <v>0.7578582832551992</v>
      </c>
      <c r="M13">
        <f t="shared" si="1"/>
        <v>0.7227411277760221</v>
      </c>
    </row>
    <row r="14" spans="11:13" ht="15">
      <c r="K14">
        <f t="shared" si="2"/>
        <v>-0.2999999999999998</v>
      </c>
      <c r="L14">
        <f t="shared" si="0"/>
        <v>0.8122523963562357</v>
      </c>
      <c r="M14">
        <f t="shared" si="1"/>
        <v>0.7920558458320166</v>
      </c>
    </row>
    <row r="15" spans="11:13" ht="15">
      <c r="K15">
        <f t="shared" si="2"/>
        <v>-0.19999999999999982</v>
      </c>
      <c r="L15">
        <f t="shared" si="0"/>
        <v>0.8705505632961242</v>
      </c>
      <c r="M15">
        <f t="shared" si="1"/>
        <v>0.861370563888011</v>
      </c>
    </row>
    <row r="16" spans="11:13" ht="15">
      <c r="K16">
        <f t="shared" si="2"/>
        <v>-0.09999999999999981</v>
      </c>
      <c r="L16">
        <f t="shared" si="0"/>
        <v>0.9330329915368074</v>
      </c>
      <c r="M16">
        <f t="shared" si="1"/>
        <v>0.9306852819440056</v>
      </c>
    </row>
    <row r="17" spans="11:13" ht="15">
      <c r="K17">
        <v>0</v>
      </c>
      <c r="L17">
        <f t="shared" si="0"/>
        <v>1</v>
      </c>
      <c r="M17">
        <f t="shared" si="1"/>
        <v>1</v>
      </c>
    </row>
    <row r="18" spans="11:13" ht="15">
      <c r="K18">
        <f t="shared" si="2"/>
        <v>0.1</v>
      </c>
      <c r="L18">
        <f t="shared" si="0"/>
        <v>1.0717734625362931</v>
      </c>
      <c r="M18">
        <f t="shared" si="1"/>
        <v>1.0693147180559945</v>
      </c>
    </row>
    <row r="19" spans="11:13" ht="15">
      <c r="K19">
        <f t="shared" si="2"/>
        <v>0.2</v>
      </c>
      <c r="L19">
        <f t="shared" si="0"/>
        <v>1.148698354997035</v>
      </c>
      <c r="M19">
        <f t="shared" si="1"/>
        <v>1.138629436111989</v>
      </c>
    </row>
    <row r="20" spans="11:13" ht="15">
      <c r="K20">
        <f t="shared" si="2"/>
        <v>0.30000000000000004</v>
      </c>
      <c r="L20">
        <f t="shared" si="0"/>
        <v>1.2311444133449163</v>
      </c>
      <c r="M20">
        <f t="shared" si="1"/>
        <v>1.2079441541679836</v>
      </c>
    </row>
    <row r="21" spans="11:13" ht="15">
      <c r="K21">
        <f t="shared" si="2"/>
        <v>0.4</v>
      </c>
      <c r="L21">
        <f t="shared" si="0"/>
        <v>1.3195079107728942</v>
      </c>
      <c r="M21">
        <f t="shared" si="1"/>
        <v>1.2772588722239782</v>
      </c>
    </row>
    <row r="22" spans="11:13" ht="15">
      <c r="K22">
        <f t="shared" si="2"/>
        <v>0.5</v>
      </c>
      <c r="L22">
        <f t="shared" si="0"/>
        <v>1.4142135623730951</v>
      </c>
      <c r="M22">
        <f t="shared" si="1"/>
        <v>1.3465735902799727</v>
      </c>
    </row>
    <row r="23" spans="11:13" ht="15">
      <c r="K23">
        <f t="shared" si="2"/>
        <v>0.6</v>
      </c>
      <c r="L23">
        <f t="shared" si="0"/>
        <v>1.515716566510398</v>
      </c>
      <c r="M23">
        <f t="shared" si="1"/>
        <v>1.4158883083359672</v>
      </c>
    </row>
    <row r="24" spans="11:13" ht="15">
      <c r="K24">
        <f t="shared" si="2"/>
        <v>0.7</v>
      </c>
      <c r="L24">
        <f t="shared" si="0"/>
        <v>1.624504792712471</v>
      </c>
      <c r="M24">
        <f t="shared" si="1"/>
        <v>1.4852030263919618</v>
      </c>
    </row>
    <row r="25" spans="11:13" ht="15">
      <c r="K25">
        <f t="shared" si="2"/>
        <v>0.7999999999999999</v>
      </c>
      <c r="L25">
        <f t="shared" si="0"/>
        <v>1.7411011265922482</v>
      </c>
      <c r="M25">
        <f t="shared" si="1"/>
        <v>1.5545177444479563</v>
      </c>
    </row>
    <row r="26" spans="11:13" ht="15">
      <c r="K26">
        <f t="shared" si="2"/>
        <v>0.8999999999999999</v>
      </c>
      <c r="L26">
        <f t="shared" si="0"/>
        <v>1.8660659830736148</v>
      </c>
      <c r="M26">
        <f t="shared" si="1"/>
        <v>1.6238324625039509</v>
      </c>
    </row>
    <row r="27" spans="11:13" ht="15">
      <c r="K27">
        <f t="shared" si="2"/>
        <v>0.9999999999999999</v>
      </c>
      <c r="L27">
        <f t="shared" si="0"/>
        <v>1.9999999999999998</v>
      </c>
      <c r="M27">
        <f t="shared" si="1"/>
        <v>1.6931471805599452</v>
      </c>
    </row>
    <row r="28" spans="11:13" ht="15">
      <c r="K28">
        <f t="shared" si="2"/>
        <v>1.0999999999999999</v>
      </c>
      <c r="L28">
        <f t="shared" si="0"/>
        <v>2.1435469250725863</v>
      </c>
      <c r="M28">
        <f t="shared" si="1"/>
        <v>1.7624618986159397</v>
      </c>
    </row>
    <row r="29" spans="11:13" ht="15">
      <c r="K29">
        <f t="shared" si="2"/>
        <v>1.2</v>
      </c>
      <c r="L29">
        <f t="shared" si="0"/>
        <v>2.29739670999407</v>
      </c>
      <c r="M29">
        <f t="shared" si="1"/>
        <v>1.8317766166719345</v>
      </c>
    </row>
    <row r="30" spans="11:13" ht="15">
      <c r="K30">
        <f t="shared" si="2"/>
        <v>1.3</v>
      </c>
      <c r="L30">
        <f t="shared" si="0"/>
        <v>2.4622888266898326</v>
      </c>
      <c r="M30">
        <f t="shared" si="1"/>
        <v>1.901091334727929</v>
      </c>
    </row>
    <row r="31" spans="11:13" ht="15">
      <c r="K31">
        <f t="shared" si="2"/>
        <v>1.4000000000000001</v>
      </c>
      <c r="L31">
        <f t="shared" si="0"/>
        <v>2.6390158215457884</v>
      </c>
      <c r="M31">
        <f t="shared" si="1"/>
        <v>1.9704060527839236</v>
      </c>
    </row>
    <row r="32" spans="11:13" ht="15">
      <c r="K32">
        <f t="shared" si="2"/>
        <v>1.5000000000000002</v>
      </c>
      <c r="L32">
        <f t="shared" si="0"/>
        <v>2.8284271247461903</v>
      </c>
      <c r="M32">
        <f t="shared" si="1"/>
        <v>2.039720770839918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:S32"/>
  <sheetViews>
    <sheetView zoomScale="200" zoomScaleNormal="200" zoomScalePageLayoutView="0" workbookViewId="0" topLeftCell="A1">
      <selection activeCell="H3" sqref="H3"/>
    </sheetView>
  </sheetViews>
  <sheetFormatPr defaultColWidth="9.140625" defaultRowHeight="15"/>
  <cols>
    <col min="8" max="8" width="18.421875" style="0" customWidth="1"/>
    <col min="18" max="19" width="9.140625" style="1" customWidth="1"/>
  </cols>
  <sheetData>
    <row r="1" spans="12:19" ht="15">
      <c r="L1" s="8" t="str">
        <f>R2</f>
        <v>y=3^x</v>
      </c>
      <c r="M1" s="8" t="str">
        <f>S2</f>
        <v>m=1.099</v>
      </c>
      <c r="R1" s="1">
        <f>H3</f>
        <v>3</v>
      </c>
      <c r="S1" s="1">
        <f>LN(R1)</f>
        <v>1.0986122886681098</v>
      </c>
    </row>
    <row r="2" spans="8:19" ht="15.75" thickBot="1">
      <c r="H2" s="1" t="s">
        <v>11</v>
      </c>
      <c r="K2">
        <v>-1.5</v>
      </c>
      <c r="L2">
        <f>($R$1)^K2</f>
        <v>0.19245008972987526</v>
      </c>
      <c r="M2">
        <f>1+($S$1)*K2</f>
        <v>-0.6479184330021646</v>
      </c>
      <c r="R2" s="1" t="str">
        <f>"y="&amp;R1&amp;"^x"</f>
        <v>y=3^x</v>
      </c>
      <c r="S2" s="1" t="str">
        <f>"m="&amp;TEXT(S1,"0.000")</f>
        <v>m=1.099</v>
      </c>
    </row>
    <row r="3" spans="8:13" ht="15.75" thickBot="1">
      <c r="H3" s="2">
        <v>3</v>
      </c>
      <c r="K3">
        <f>K2+0.1</f>
        <v>-1.4</v>
      </c>
      <c r="L3">
        <f aca="true" t="shared" si="0" ref="L3:L32">($R$1)^K3</f>
        <v>0.2147980049924181</v>
      </c>
      <c r="M3">
        <f aca="true" t="shared" si="1" ref="M3:M32">1+($S$1)*K3</f>
        <v>-0.5380572041353535</v>
      </c>
    </row>
    <row r="4" spans="11:13" ht="15">
      <c r="K4">
        <f aca="true" t="shared" si="2" ref="K4:K32">K3+0.1</f>
        <v>-1.2999999999999998</v>
      </c>
      <c r="L4">
        <f t="shared" si="0"/>
        <v>0.23974103110828815</v>
      </c>
      <c r="M4">
        <f t="shared" si="1"/>
        <v>-0.4281959752685425</v>
      </c>
    </row>
    <row r="5" spans="11:13" ht="15">
      <c r="K5">
        <f t="shared" si="2"/>
        <v>-1.1999999999999997</v>
      </c>
      <c r="L5">
        <f t="shared" si="0"/>
        <v>0.2675805205867436</v>
      </c>
      <c r="M5">
        <f t="shared" si="1"/>
        <v>-0.3183347464017314</v>
      </c>
    </row>
    <row r="6" spans="11:13" ht="15">
      <c r="K6">
        <f t="shared" si="2"/>
        <v>-1.0999999999999996</v>
      </c>
      <c r="L6">
        <f t="shared" si="0"/>
        <v>0.29865281994692083</v>
      </c>
      <c r="M6">
        <f t="shared" si="1"/>
        <v>-0.20847351753492038</v>
      </c>
    </row>
    <row r="7" spans="11:13" ht="15">
      <c r="K7">
        <f t="shared" si="2"/>
        <v>-0.9999999999999997</v>
      </c>
      <c r="L7">
        <f t="shared" si="0"/>
        <v>0.3333333333333334</v>
      </c>
      <c r="M7">
        <f t="shared" si="1"/>
        <v>-0.09861228866810934</v>
      </c>
    </row>
    <row r="8" spans="8:13" ht="15">
      <c r="H8" s="1" t="s">
        <v>7</v>
      </c>
      <c r="K8">
        <f t="shared" si="2"/>
        <v>-0.8999999999999997</v>
      </c>
      <c r="L8">
        <f t="shared" si="0"/>
        <v>0.37204105801130155</v>
      </c>
      <c r="M8">
        <f t="shared" si="1"/>
        <v>0.011248940198701485</v>
      </c>
    </row>
    <row r="9" spans="8:13" ht="15">
      <c r="H9" s="9" t="str">
        <f>IF(S1&gt;1,"larger","smaller")</f>
        <v>larger</v>
      </c>
      <c r="K9">
        <f t="shared" si="2"/>
        <v>-0.7999999999999997</v>
      </c>
      <c r="L9">
        <f t="shared" si="0"/>
        <v>0.4152436465385059</v>
      </c>
      <c r="M9">
        <f t="shared" si="1"/>
        <v>0.12111016906551253</v>
      </c>
    </row>
    <row r="10" spans="8:13" ht="15">
      <c r="H10" s="1" t="s">
        <v>8</v>
      </c>
      <c r="K10">
        <f t="shared" si="2"/>
        <v>-0.6999999999999997</v>
      </c>
      <c r="L10">
        <f t="shared" si="0"/>
        <v>0.46346305677196986</v>
      </c>
      <c r="M10">
        <f t="shared" si="1"/>
        <v>0.23097139793232346</v>
      </c>
    </row>
    <row r="11" spans="8:13" ht="15">
      <c r="H11" s="1" t="s">
        <v>9</v>
      </c>
      <c r="K11">
        <f t="shared" si="2"/>
        <v>-0.5999999999999998</v>
      </c>
      <c r="L11">
        <f t="shared" si="0"/>
        <v>0.5172818579717867</v>
      </c>
      <c r="M11">
        <f t="shared" si="1"/>
        <v>0.3408326267991344</v>
      </c>
    </row>
    <row r="12" spans="8:13" ht="15">
      <c r="H12" s="9" t="str">
        <f>H9</f>
        <v>larger</v>
      </c>
      <c r="K12">
        <f t="shared" si="2"/>
        <v>-0.4999999999999998</v>
      </c>
      <c r="L12">
        <f t="shared" si="0"/>
        <v>0.5773502691896258</v>
      </c>
      <c r="M12">
        <f t="shared" si="1"/>
        <v>0.45069385566594533</v>
      </c>
    </row>
    <row r="13" spans="8:13" ht="15">
      <c r="H13" s="1" t="s">
        <v>10</v>
      </c>
      <c r="K13">
        <f t="shared" si="2"/>
        <v>-0.3999999999999998</v>
      </c>
      <c r="L13">
        <f t="shared" si="0"/>
        <v>0.6443940149772543</v>
      </c>
      <c r="M13">
        <f t="shared" si="1"/>
        <v>0.5605550845327563</v>
      </c>
    </row>
    <row r="14" spans="11:13" ht="15">
      <c r="K14">
        <f t="shared" si="2"/>
        <v>-0.2999999999999998</v>
      </c>
      <c r="L14">
        <f t="shared" si="0"/>
        <v>0.7192230933248646</v>
      </c>
      <c r="M14">
        <f t="shared" si="1"/>
        <v>0.6704163133995673</v>
      </c>
    </row>
    <row r="15" spans="11:13" ht="15">
      <c r="K15">
        <f t="shared" si="2"/>
        <v>-0.19999999999999982</v>
      </c>
      <c r="L15">
        <f t="shared" si="0"/>
        <v>0.8027415617602308</v>
      </c>
      <c r="M15">
        <f t="shared" si="1"/>
        <v>0.7802775422663782</v>
      </c>
    </row>
    <row r="16" spans="11:13" ht="15">
      <c r="K16">
        <f t="shared" si="2"/>
        <v>-0.09999999999999981</v>
      </c>
      <c r="L16">
        <f t="shared" si="0"/>
        <v>0.8959584598407624</v>
      </c>
      <c r="M16">
        <f t="shared" si="1"/>
        <v>0.8901387711331892</v>
      </c>
    </row>
    <row r="17" spans="11:13" ht="15">
      <c r="K17">
        <v>0</v>
      </c>
      <c r="L17">
        <f t="shared" si="0"/>
        <v>1</v>
      </c>
      <c r="M17">
        <f t="shared" si="1"/>
        <v>1</v>
      </c>
    </row>
    <row r="18" spans="11:13" ht="15">
      <c r="K18">
        <f t="shared" si="2"/>
        <v>0.1</v>
      </c>
      <c r="L18">
        <f t="shared" si="0"/>
        <v>1.1161231740339044</v>
      </c>
      <c r="M18">
        <f t="shared" si="1"/>
        <v>1.109861228866811</v>
      </c>
    </row>
    <row r="19" spans="11:13" ht="15">
      <c r="K19">
        <f t="shared" si="2"/>
        <v>0.2</v>
      </c>
      <c r="L19">
        <f t="shared" si="0"/>
        <v>1.2457309396155174</v>
      </c>
      <c r="M19">
        <f t="shared" si="1"/>
        <v>1.219722457733622</v>
      </c>
    </row>
    <row r="20" spans="11:13" ht="15">
      <c r="K20">
        <f t="shared" si="2"/>
        <v>0.30000000000000004</v>
      </c>
      <c r="L20">
        <f t="shared" si="0"/>
        <v>1.3903891703159095</v>
      </c>
      <c r="M20">
        <f t="shared" si="1"/>
        <v>1.329583686600433</v>
      </c>
    </row>
    <row r="21" spans="11:13" ht="15">
      <c r="K21">
        <f t="shared" si="2"/>
        <v>0.4</v>
      </c>
      <c r="L21">
        <f t="shared" si="0"/>
        <v>1.5518455739153598</v>
      </c>
      <c r="M21">
        <f t="shared" si="1"/>
        <v>1.439444915467244</v>
      </c>
    </row>
    <row r="22" spans="11:13" ht="15">
      <c r="K22">
        <f t="shared" si="2"/>
        <v>0.5</v>
      </c>
      <c r="L22">
        <f t="shared" si="0"/>
        <v>1.7320508075688772</v>
      </c>
      <c r="M22">
        <f t="shared" si="1"/>
        <v>1.549306144334055</v>
      </c>
    </row>
    <row r="23" spans="11:13" ht="15">
      <c r="K23">
        <f t="shared" si="2"/>
        <v>0.6</v>
      </c>
      <c r="L23">
        <f t="shared" si="0"/>
        <v>1.9331820449317627</v>
      </c>
      <c r="M23">
        <f t="shared" si="1"/>
        <v>1.6591673732008658</v>
      </c>
    </row>
    <row r="24" spans="11:13" ht="15">
      <c r="K24">
        <f t="shared" si="2"/>
        <v>0.7</v>
      </c>
      <c r="L24">
        <f t="shared" si="0"/>
        <v>2.157669279974593</v>
      </c>
      <c r="M24">
        <f t="shared" si="1"/>
        <v>1.7690286020676766</v>
      </c>
    </row>
    <row r="25" spans="11:13" ht="15">
      <c r="K25">
        <f t="shared" si="2"/>
        <v>0.7999999999999999</v>
      </c>
      <c r="L25">
        <f t="shared" si="0"/>
        <v>2.4082246852806923</v>
      </c>
      <c r="M25">
        <f t="shared" si="1"/>
        <v>1.878889830934488</v>
      </c>
    </row>
    <row r="26" spans="11:13" ht="15">
      <c r="K26">
        <f t="shared" si="2"/>
        <v>0.8999999999999999</v>
      </c>
      <c r="L26">
        <f t="shared" si="0"/>
        <v>2.6878753795222865</v>
      </c>
      <c r="M26">
        <f t="shared" si="1"/>
        <v>1.9887510598012987</v>
      </c>
    </row>
    <row r="27" spans="11:13" ht="15">
      <c r="K27">
        <f t="shared" si="2"/>
        <v>0.9999999999999999</v>
      </c>
      <c r="L27">
        <f t="shared" si="0"/>
        <v>2.9999999999999996</v>
      </c>
      <c r="M27">
        <f t="shared" si="1"/>
        <v>2.0986122886681096</v>
      </c>
    </row>
    <row r="28" spans="11:13" ht="15">
      <c r="K28">
        <f t="shared" si="2"/>
        <v>1.0999999999999999</v>
      </c>
      <c r="L28">
        <f t="shared" si="0"/>
        <v>3.348369522101713</v>
      </c>
      <c r="M28">
        <f t="shared" si="1"/>
        <v>2.2084735175349204</v>
      </c>
    </row>
    <row r="29" spans="11:13" ht="15">
      <c r="K29">
        <f t="shared" si="2"/>
        <v>1.2</v>
      </c>
      <c r="L29">
        <f t="shared" si="0"/>
        <v>3.737192818846552</v>
      </c>
      <c r="M29">
        <f t="shared" si="1"/>
        <v>2.3183347464017316</v>
      </c>
    </row>
    <row r="30" spans="11:13" ht="15">
      <c r="K30">
        <f t="shared" si="2"/>
        <v>1.3</v>
      </c>
      <c r="L30">
        <f t="shared" si="0"/>
        <v>4.171167510947728</v>
      </c>
      <c r="M30">
        <f t="shared" si="1"/>
        <v>2.428195975268543</v>
      </c>
    </row>
    <row r="31" spans="11:13" ht="15">
      <c r="K31">
        <f t="shared" si="2"/>
        <v>1.4000000000000001</v>
      </c>
      <c r="L31">
        <f t="shared" si="0"/>
        <v>4.6555367217460795</v>
      </c>
      <c r="M31">
        <f t="shared" si="1"/>
        <v>2.5380572041353537</v>
      </c>
    </row>
    <row r="32" spans="11:13" ht="15">
      <c r="K32">
        <f t="shared" si="2"/>
        <v>1.5000000000000002</v>
      </c>
      <c r="L32">
        <f t="shared" si="0"/>
        <v>5.196152422706635</v>
      </c>
      <c r="M32">
        <f t="shared" si="1"/>
        <v>2.647918433002165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Memphis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ddwiggns</dc:creator>
  <cp:keywords/>
  <dc:description/>
  <cp:lastModifiedBy>D P Dwiggins</cp:lastModifiedBy>
  <dcterms:created xsi:type="dcterms:W3CDTF">2009-03-04T14:46:06Z</dcterms:created>
  <dcterms:modified xsi:type="dcterms:W3CDTF">2010-10-06T14:57:57Z</dcterms:modified>
  <cp:category/>
  <cp:version/>
  <cp:contentType/>
  <cp:contentStatus/>
</cp:coreProperties>
</file>